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shee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 mmm"/>
  </numFmts>
  <fonts count="9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color rgb="0055627A"/>
    </font>
    <font>
      <i val="1"/>
      <color rgb="009A5B00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0" fontId="0" fillId="3" borderId="1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3" fillId="0" borderId="1" pivotButton="0" quotePrefix="0" xfId="0"/>
    <xf numFmtId="165" fontId="0" fillId="0" borderId="1" pivotButton="0" quotePrefix="0" xfId="0"/>
    <xf numFmtId="18" fontId="0" fillId="3" borderId="1" pivotButton="0" quotePrefix="0" xfId="0"/>
    <xf numFmtId="2" fontId="0" fillId="5" borderId="1" pivotButton="0" quotePrefix="0" xfId="0"/>
    <xf numFmtId="0" fontId="6" fillId="0" borderId="0" pivotButton="0" quotePrefix="0" xfId="0"/>
    <xf numFmtId="4" fontId="0" fillId="5" borderId="1" pivotButton="0" quotePrefix="0" xfId="0"/>
    <xf numFmtId="4" fontId="3" fillId="5" borderId="1" pivotButton="0" quotePrefix="0" xfId="0"/>
    <xf numFmtId="0" fontId="5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  <col width="12" customWidth="1" min="3" max="3"/>
    <col width="12" customWidth="1" min="4" max="4"/>
    <col width="12" customWidth="1" min="5" max="5"/>
    <col width="10" customWidth="1" min="6" max="6"/>
    <col width="28" customWidth="1" min="7" max="7"/>
    <col width="40" customWidth="1" min="8" max="8"/>
  </cols>
  <sheetData>
    <row r="1" ht="34" customHeight="1">
      <c r="A1" s="1" t="inlineStr">
        <is>
          <t>Weekly Timesheet Template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Enter time in, time out and break minutes. Hours and pay are calculated.</t>
        </is>
      </c>
    </row>
    <row r="3">
      <c r="A3" s="4" t="inlineStr">
        <is>
          <t>Employee</t>
        </is>
      </c>
      <c r="B3" s="5" t="inlineStr">
        <is>
          <t>Alex Morgan</t>
        </is>
      </c>
      <c r="D3" s="4" t="inlineStr">
        <is>
          <t>Week starting (Monday)</t>
        </is>
      </c>
      <c r="F3" s="6" t="n">
        <v>46027</v>
      </c>
    </row>
    <row r="4">
      <c r="A4" s="4" t="inlineStr">
        <is>
          <t>Hourly rate ($)</t>
        </is>
      </c>
      <c r="B4" s="5" t="n">
        <v>20</v>
      </c>
      <c r="D4" s="4" t="inlineStr">
        <is>
          <t>Overtime after (hours)</t>
        </is>
      </c>
      <c r="F4" s="5" t="n">
        <v>40</v>
      </c>
    </row>
    <row r="5">
      <c r="A5" s="4" t="inlineStr">
        <is>
          <t>Overtime multiplier</t>
        </is>
      </c>
      <c r="B5" s="5" t="n">
        <v>1.5</v>
      </c>
    </row>
    <row r="7" ht="28" customHeight="1">
      <c r="A7" s="7" t="inlineStr">
        <is>
          <t>Day</t>
        </is>
      </c>
      <c r="B7" s="7" t="inlineStr">
        <is>
          <t>Date</t>
        </is>
      </c>
      <c r="C7" s="7" t="inlineStr">
        <is>
          <t>Time in</t>
        </is>
      </c>
      <c r="D7" s="7" t="inlineStr">
        <is>
          <t>Time out</t>
        </is>
      </c>
      <c r="E7" s="7" t="inlineStr">
        <is>
          <t>Break (min)</t>
        </is>
      </c>
      <c r="F7" s="7" t="inlineStr">
        <is>
          <t>Hours</t>
        </is>
      </c>
      <c r="G7" s="7" t="inlineStr">
        <is>
          <t>Notes</t>
        </is>
      </c>
    </row>
    <row r="8">
      <c r="A8" s="8" t="inlineStr">
        <is>
          <t>Monday</t>
        </is>
      </c>
      <c r="B8" s="9">
        <f>$F$3+0</f>
        <v/>
      </c>
      <c r="C8" s="10" t="n">
        <v>0.3541666666666667</v>
      </c>
      <c r="D8" s="10" t="n">
        <v>0.7083333333333334</v>
      </c>
      <c r="E8" s="5" t="n">
        <v>30</v>
      </c>
      <c r="F8" s="11">
        <f>IF(OR(C8="",D8=""),0,MAX((D8-C8)*24-E8/60,0))</f>
        <v/>
      </c>
      <c r="G8" s="5" t="n"/>
      <c r="H8" s="12" t="inlineStr">
        <is>
          <t>Sample week entered. Overwrite the yellow cells.</t>
        </is>
      </c>
    </row>
    <row r="9">
      <c r="A9" s="8" t="inlineStr">
        <is>
          <t>Tuesday</t>
        </is>
      </c>
      <c r="B9" s="9">
        <f>$F$3+1</f>
        <v/>
      </c>
      <c r="C9" s="10" t="n">
        <v>0.3541666666666667</v>
      </c>
      <c r="D9" s="10" t="n">
        <v>0.7291666666666666</v>
      </c>
      <c r="E9" s="5" t="n">
        <v>30</v>
      </c>
      <c r="F9" s="11">
        <f>IF(OR(C9="",D9=""),0,MAX((D9-C9)*24-E9/60,0))</f>
        <v/>
      </c>
      <c r="G9" s="5" t="n"/>
    </row>
    <row r="10">
      <c r="A10" s="8" t="inlineStr">
        <is>
          <t>Wednesday</t>
        </is>
      </c>
      <c r="B10" s="9">
        <f>$F$3+2</f>
        <v/>
      </c>
      <c r="C10" s="10" t="n">
        <v>0.375</v>
      </c>
      <c r="D10" s="10" t="n">
        <v>0.75</v>
      </c>
      <c r="E10" s="5" t="n">
        <v>30</v>
      </c>
      <c r="F10" s="11">
        <f>IF(OR(C10="",D10=""),0,MAX((D10-C10)*24-E10/60,0))</f>
        <v/>
      </c>
      <c r="G10" s="5" t="n"/>
    </row>
    <row r="11">
      <c r="A11" s="8" t="inlineStr">
        <is>
          <t>Thursday</t>
        </is>
      </c>
      <c r="B11" s="9">
        <f>$F$3+3</f>
        <v/>
      </c>
      <c r="C11" s="10" t="n">
        <v>0.3541666666666667</v>
      </c>
      <c r="D11" s="10" t="n">
        <v>0.7083333333333334</v>
      </c>
      <c r="E11" s="5" t="n">
        <v>30</v>
      </c>
      <c r="F11" s="11">
        <f>IF(OR(C11="",D11=""),0,MAX((D11-C11)*24-E11/60,0))</f>
        <v/>
      </c>
      <c r="G11" s="5" t="n"/>
    </row>
    <row r="12">
      <c r="A12" s="8" t="inlineStr">
        <is>
          <t>Friday</t>
        </is>
      </c>
      <c r="B12" s="9">
        <f>$F$3+4</f>
        <v/>
      </c>
      <c r="C12" s="10" t="n">
        <v>0.3541666666666667</v>
      </c>
      <c r="D12" s="10" t="n">
        <v>0.6666666666666666</v>
      </c>
      <c r="E12" s="5" t="n">
        <v>30</v>
      </c>
      <c r="F12" s="11">
        <f>IF(OR(C12="",D12=""),0,MAX((D12-C12)*24-E12/60,0))</f>
        <v/>
      </c>
      <c r="G12" s="5" t="n"/>
    </row>
    <row r="13">
      <c r="A13" s="8" t="inlineStr">
        <is>
          <t>Saturday</t>
        </is>
      </c>
      <c r="B13" s="9">
        <f>$F$3+5</f>
        <v/>
      </c>
      <c r="C13" s="10" t="n"/>
      <c r="D13" s="10" t="n"/>
      <c r="E13" s="5" t="n"/>
      <c r="F13" s="11">
        <f>IF(OR(C13="",D13=""),0,MAX((D13-C13)*24-E13/60,0))</f>
        <v/>
      </c>
      <c r="G13" s="5" t="n"/>
    </row>
    <row r="14">
      <c r="A14" s="8" t="inlineStr">
        <is>
          <t>Sunday</t>
        </is>
      </c>
      <c r="B14" s="9">
        <f>$F$3+6</f>
        <v/>
      </c>
      <c r="C14" s="10" t="n"/>
      <c r="D14" s="10" t="n"/>
      <c r="E14" s="5" t="n"/>
      <c r="F14" s="11">
        <f>IF(OR(C14="",D14=""),0,MAX((D14-C14)*24-E14/60,0))</f>
        <v/>
      </c>
      <c r="G14" s="5" t="n"/>
    </row>
    <row r="16">
      <c r="A16" s="4" t="inlineStr">
        <is>
          <t>Total hours</t>
        </is>
      </c>
      <c r="F16" s="11">
        <f>SUM(F8:F14)</f>
        <v/>
      </c>
    </row>
    <row r="17">
      <c r="A17" s="4" t="inlineStr">
        <is>
          <t>Regular hours</t>
        </is>
      </c>
      <c r="F17" s="11">
        <f>MIN(F16,F4)</f>
        <v/>
      </c>
    </row>
    <row r="18">
      <c r="A18" s="4" t="inlineStr">
        <is>
          <t>Overtime hours</t>
        </is>
      </c>
      <c r="F18" s="11">
        <f>MAX(F16-F4,0)</f>
        <v/>
      </c>
    </row>
    <row r="19">
      <c r="A19" s="4" t="inlineStr">
        <is>
          <t>Regular pay</t>
        </is>
      </c>
      <c r="F19" s="13">
        <f>F17*B4</f>
        <v/>
      </c>
    </row>
    <row r="20">
      <c r="A20" s="4" t="inlineStr">
        <is>
          <t>Overtime pay</t>
        </is>
      </c>
      <c r="F20" s="13">
        <f>F18*B4*B5</f>
        <v/>
      </c>
    </row>
    <row r="21">
      <c r="A21" s="4" t="inlineStr">
        <is>
          <t>Gross pay</t>
        </is>
      </c>
      <c r="F21" s="14">
        <f>F19+F20</f>
        <v/>
      </c>
    </row>
    <row r="23">
      <c r="A23" s="15" t="inlineStr">
        <is>
          <t>Employee signature: ________________________    Manager signature: ________________________</t>
        </is>
      </c>
    </row>
    <row r="25">
      <c r="A25" s="16" t="inlineStr">
        <is>
          <t>Free template by Softotech Solutions (softotech.net). For educational and general use only, not financial or legal advice.</t>
        </is>
      </c>
    </row>
  </sheetData>
  <mergeCells count="3">
    <mergeCell ref="A2:G2"/>
    <mergeCell ref="A1:G1"/>
    <mergeCell ref="A25:G2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Weekly Timesheet Template</t>
        </is>
      </c>
    </row>
    <row r="3">
      <c r="A3" s="18" t="inlineStr">
        <is>
          <t>1. Type the employee name, hourly rate and the Monday of the week.</t>
        </is>
      </c>
    </row>
    <row r="4">
      <c r="A4" s="18" t="inlineStr">
        <is>
          <t>2. For each day enter time in, time out and unpaid break minutes.</t>
        </is>
      </c>
    </row>
    <row r="5">
      <c r="A5" s="18" t="inlineStr">
        <is>
          <t>3. Hours, overtime and gross pay are calculated. Overtime starts after the hours in F4 at the multiplier in B5.</t>
        </is>
      </c>
    </row>
    <row r="6">
      <c r="A6" s="18" t="inlineStr">
        <is>
          <t>4. Print the Timesheet sheet or save it as PDF for signatures. Copy the sheet for each week.</t>
        </is>
      </c>
    </row>
    <row r="7">
      <c r="A7" s="18" t="inlineStr">
        <is>
          <t>5. Gross pay is before tax. Check local overtime rules.</t>
        </is>
      </c>
    </row>
    <row r="9">
      <c r="A9" s="4" t="inlineStr">
        <is>
          <t>Colour key:  yellow cells = type your own numbers or text  |  green cells = calculated automatically (do not overwrite)</t>
        </is>
      </c>
    </row>
    <row r="11">
      <c r="A11" s="16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2026-11-03T00:51:54Z</dcterms:created>
  <dcterms:modified xmlns:dcterms="http://purl.org/dc/terms/" xmlns:xsi="http://www.w3.org/2001/XMLSchema-instance" xsi:type="dcterms:W3CDTF">2026-11-03T00:51:54Z</dcterms:modified>
</cp:coreProperties>
</file>