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  <sz val="9"/>
    </font>
    <font>
      <i val="1"/>
      <color rgb="00999999"/>
      <sz val="8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wrapText="1"/>
    </xf>
    <xf numFmtId="0" fontId="5" fillId="0" borderId="0" pivotButton="0" quotePrefix="0" xfId="0"/>
    <xf numFmtId="0" fontId="0" fillId="3" borderId="1" pivotButton="0" quotePrefix="0" xfId="0"/>
    <xf numFmtId="0" fontId="0" fillId="5" borderId="1" pivotButton="0" quotePrefix="0" xfId="0"/>
    <xf numFmtId="1" fontId="0" fillId="5" borderId="1" pivotButton="0" quotePrefix="0" xfId="0"/>
    <xf numFmtId="9" fontId="0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1E6B35"/>
      </font>
      <fill>
        <patternFill patternType="solid">
          <fgColor rgb="00B7E1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.4" customWidth="1" min="2" max="2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10" customWidth="1" min="33" max="33"/>
    <col width="11" customWidth="1" min="34" max="34"/>
    <col width="13" customWidth="1" min="35" max="35"/>
    <col width="12" customWidth="1" min="36" max="36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  <col hidden="1" width="13" customWidth="1" min="51" max="51"/>
    <col hidden="1" width="13" customWidth="1" min="52" max="52"/>
    <col hidden="1" width="13" customWidth="1" min="53" max="53"/>
    <col hidden="1" width="13" customWidth="1" min="54" max="54"/>
    <col hidden="1" width="13" customWidth="1" min="55" max="55"/>
    <col hidden="1" width="13" customWidth="1" min="56" max="56"/>
    <col hidden="1" width="13" customWidth="1" min="57" max="57"/>
    <col hidden="1" width="13" customWidth="1" min="58" max="58"/>
    <col hidden="1" width="13" customWidth="1" min="59" max="59"/>
    <col hidden="1" width="13" customWidth="1" min="60" max="60"/>
    <col hidden="1" width="13" customWidth="1" min="61" max="61"/>
    <col hidden="1" width="13" customWidth="1" min="62" max="62"/>
    <col hidden="1" width="13" customWidth="1" min="63" max="63"/>
    <col hidden="1" width="13" customWidth="1" min="64" max="64"/>
    <col hidden="1" width="13" customWidth="1" min="65" max="65"/>
    <col hidden="1" width="13" customWidth="1" min="66" max="66"/>
    <col hidden="1" width="13" customWidth="1" min="67" max="67"/>
    <col hidden="1" width="13" customWidth="1" min="68" max="68"/>
  </cols>
  <sheetData>
    <row r="1" ht="34" customHeight="1">
      <c r="A1" s="1" t="inlineStr">
        <is>
          <t>Habit Tracker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3" t="inlineStr">
        <is>
          <t>Type X for each day you complete a habit. Streaks and completion rates calculate automatically.</t>
        </is>
      </c>
    </row>
    <row r="3">
      <c r="A3" s="4" t="inlineStr">
        <is>
          <t>Month starting</t>
        </is>
      </c>
      <c r="B3" s="5" t="n">
        <v>46082</v>
      </c>
    </row>
    <row r="5">
      <c r="A5" s="6" t="inlineStr">
        <is>
          <t>Habit</t>
        </is>
      </c>
      <c r="B5" s="6">
        <f>IF(MONTH($B$3+0)=MONTH($B$3),DAY($B$3+0),"")</f>
        <v/>
      </c>
      <c r="C5" s="6">
        <f>IF(MONTH($B$3+1)=MONTH($B$3),DAY($B$3+1),"")</f>
        <v/>
      </c>
      <c r="D5" s="6">
        <f>IF(MONTH($B$3+2)=MONTH($B$3),DAY($B$3+2),"")</f>
        <v/>
      </c>
      <c r="E5" s="6">
        <f>IF(MONTH($B$3+3)=MONTH($B$3),DAY($B$3+3),"")</f>
        <v/>
      </c>
      <c r="F5" s="6">
        <f>IF(MONTH($B$3+4)=MONTH($B$3),DAY($B$3+4),"")</f>
        <v/>
      </c>
      <c r="G5" s="6">
        <f>IF(MONTH($B$3+5)=MONTH($B$3),DAY($B$3+5),"")</f>
        <v/>
      </c>
      <c r="H5" s="6">
        <f>IF(MONTH($B$3+6)=MONTH($B$3),DAY($B$3+6),"")</f>
        <v/>
      </c>
      <c r="I5" s="6">
        <f>IF(MONTH($B$3+7)=MONTH($B$3),DAY($B$3+7),"")</f>
        <v/>
      </c>
      <c r="J5" s="6">
        <f>IF(MONTH($B$3+8)=MONTH($B$3),DAY($B$3+8),"")</f>
        <v/>
      </c>
      <c r="K5" s="6">
        <f>IF(MONTH($B$3+9)=MONTH($B$3),DAY($B$3+9),"")</f>
        <v/>
      </c>
      <c r="L5" s="6">
        <f>IF(MONTH($B$3+10)=MONTH($B$3),DAY($B$3+10),"")</f>
        <v/>
      </c>
      <c r="M5" s="6">
        <f>IF(MONTH($B$3+11)=MONTH($B$3),DAY($B$3+11),"")</f>
        <v/>
      </c>
      <c r="N5" s="6">
        <f>IF(MONTH($B$3+12)=MONTH($B$3),DAY($B$3+12),"")</f>
        <v/>
      </c>
      <c r="O5" s="6">
        <f>IF(MONTH($B$3+13)=MONTH($B$3),DAY($B$3+13),"")</f>
        <v/>
      </c>
      <c r="P5" s="6">
        <f>IF(MONTH($B$3+14)=MONTH($B$3),DAY($B$3+14),"")</f>
        <v/>
      </c>
      <c r="Q5" s="6">
        <f>IF(MONTH($B$3+15)=MONTH($B$3),DAY($B$3+15),"")</f>
        <v/>
      </c>
      <c r="R5" s="6">
        <f>IF(MONTH($B$3+16)=MONTH($B$3),DAY($B$3+16),"")</f>
        <v/>
      </c>
      <c r="S5" s="6">
        <f>IF(MONTH($B$3+17)=MONTH($B$3),DAY($B$3+17),"")</f>
        <v/>
      </c>
      <c r="T5" s="6">
        <f>IF(MONTH($B$3+18)=MONTH($B$3),DAY($B$3+18),"")</f>
        <v/>
      </c>
      <c r="U5" s="6">
        <f>IF(MONTH($B$3+19)=MONTH($B$3),DAY($B$3+19),"")</f>
        <v/>
      </c>
      <c r="V5" s="6">
        <f>IF(MONTH($B$3+20)=MONTH($B$3),DAY($B$3+20),"")</f>
        <v/>
      </c>
      <c r="W5" s="6">
        <f>IF(MONTH($B$3+21)=MONTH($B$3),DAY($B$3+21),"")</f>
        <v/>
      </c>
      <c r="X5" s="6">
        <f>IF(MONTH($B$3+22)=MONTH($B$3),DAY($B$3+22),"")</f>
        <v/>
      </c>
      <c r="Y5" s="6">
        <f>IF(MONTH($B$3+23)=MONTH($B$3),DAY($B$3+23),"")</f>
        <v/>
      </c>
      <c r="Z5" s="6">
        <f>IF(MONTH($B$3+24)=MONTH($B$3),DAY($B$3+24),"")</f>
        <v/>
      </c>
      <c r="AA5" s="6">
        <f>IF(MONTH($B$3+25)=MONTH($B$3),DAY($B$3+25),"")</f>
        <v/>
      </c>
      <c r="AB5" s="6">
        <f>IF(MONTH($B$3+26)=MONTH($B$3),DAY($B$3+26),"")</f>
        <v/>
      </c>
      <c r="AC5" s="6">
        <f>IF(MONTH($B$3+27)=MONTH($B$3),DAY($B$3+27),"")</f>
        <v/>
      </c>
      <c r="AD5" s="6">
        <f>IF(MONTH($B$3+28)=MONTH($B$3),DAY($B$3+28),"")</f>
        <v/>
      </c>
      <c r="AE5" s="6">
        <f>IF(MONTH($B$3+29)=MONTH($B$3),DAY($B$3+29),"")</f>
        <v/>
      </c>
      <c r="AF5" s="6">
        <f>IF(MONTH($B$3+30)=MONTH($B$3),DAY($B$3+30),"")</f>
        <v/>
      </c>
      <c r="AG5" s="6" t="inlineStr">
        <is>
          <t>Days done</t>
        </is>
      </c>
      <c r="AH5" s="6" t="inlineStr">
        <is>
          <t>Days so far</t>
        </is>
      </c>
      <c r="AI5" s="6" t="inlineStr">
        <is>
          <t>Completion %</t>
        </is>
      </c>
      <c r="AJ5" s="6" t="inlineStr">
        <is>
          <t>Best streak</t>
        </is>
      </c>
      <c r="AL5" s="7" t="inlineStr">
        <is>
          <t>streak helper (do not edit)</t>
        </is>
      </c>
    </row>
    <row r="6">
      <c r="A6" s="8" t="inlineStr">
        <is>
          <t>Drink 2L water</t>
        </is>
      </c>
      <c r="B6" s="8" t="inlineStr">
        <is>
          <t>X</t>
        </is>
      </c>
      <c r="C6" s="8" t="inlineStr">
        <is>
          <t>X</t>
        </is>
      </c>
      <c r="D6" s="8" t="inlineStr">
        <is>
          <t>X</t>
        </is>
      </c>
      <c r="E6" s="8" t="inlineStr">
        <is>
          <t>X</t>
        </is>
      </c>
      <c r="F6" s="8" t="inlineStr">
        <is>
          <t>X</t>
        </is>
      </c>
      <c r="G6" s="8" t="inlineStr">
        <is>
          <t>X</t>
        </is>
      </c>
      <c r="H6" s="8" t="inlineStr">
        <is>
          <t>X</t>
        </is>
      </c>
      <c r="I6" s="8" t="n"/>
      <c r="J6" s="8" t="inlineStr">
        <is>
          <t>X</t>
        </is>
      </c>
      <c r="K6" s="8" t="inlineStr">
        <is>
          <t>X</t>
        </is>
      </c>
      <c r="L6" s="8" t="inlineStr">
        <is>
          <t>X</t>
        </is>
      </c>
      <c r="M6" s="8" t="inlineStr">
        <is>
          <t>X</t>
        </is>
      </c>
      <c r="N6" s="8" t="inlineStr">
        <is>
          <t>X</t>
        </is>
      </c>
      <c r="O6" s="8" t="inlineStr">
        <is>
          <t>X</t>
        </is>
      </c>
      <c r="P6" s="8" t="inlineStr">
        <is>
          <t>X</t>
        </is>
      </c>
      <c r="Q6" s="8" t="inlineStr">
        <is>
          <t>X</t>
        </is>
      </c>
      <c r="R6" s="8" t="inlineStr">
        <is>
          <t>X</t>
        </is>
      </c>
      <c r="S6" s="8" t="inlineStr">
        <is>
          <t>X</t>
        </is>
      </c>
      <c r="T6" s="8" t="inlineStr">
        <is>
          <t>X</t>
        </is>
      </c>
      <c r="U6" s="8" t="n"/>
      <c r="V6" s="8" t="inlineStr">
        <is>
          <t>X</t>
        </is>
      </c>
      <c r="W6" s="8" t="inlineStr">
        <is>
          <t>X</t>
        </is>
      </c>
      <c r="X6" s="8" t="inlineStr">
        <is>
          <t>X</t>
        </is>
      </c>
      <c r="Y6" s="8" t="inlineStr">
        <is>
          <t>X</t>
        </is>
      </c>
      <c r="Z6" s="8" t="inlineStr">
        <is>
          <t>X</t>
        </is>
      </c>
      <c r="AA6" s="8" t="inlineStr">
        <is>
          <t>X</t>
        </is>
      </c>
      <c r="AB6" s="8" t="inlineStr">
        <is>
          <t>X</t>
        </is>
      </c>
      <c r="AC6" s="8" t="n"/>
      <c r="AD6" s="8" t="n"/>
      <c r="AE6" s="8" t="inlineStr">
        <is>
          <t>X</t>
        </is>
      </c>
      <c r="AF6" s="8" t="inlineStr">
        <is>
          <t>X</t>
        </is>
      </c>
      <c r="AG6" s="9">
        <f>IF(A6="","",COUNTIF(B6:AF6,"X"))</f>
        <v/>
      </c>
      <c r="AH6" s="10">
        <f>IF(A6="","",MAX(0,MIN(TODAY()-$B$3+1,DAY(EOMONTH($B$3,0)))))</f>
        <v/>
      </c>
      <c r="AI6" s="11">
        <f>IF(A6="","",IF(AH6=0,"",AG6/AH6))</f>
        <v/>
      </c>
      <c r="AJ6" s="9">
        <f>IF(A6="","",MAX(AL6:BP6))</f>
        <v/>
      </c>
      <c r="AL6">
        <f>IF(B6="X",1,0)</f>
        <v/>
      </c>
      <c r="AM6">
        <f>IF(C6="X",AL6+1,0)</f>
        <v/>
      </c>
      <c r="AN6">
        <f>IF(D6="X",AM6+1,0)</f>
        <v/>
      </c>
      <c r="AO6">
        <f>IF(E6="X",AN6+1,0)</f>
        <v/>
      </c>
      <c r="AP6">
        <f>IF(F6="X",AO6+1,0)</f>
        <v/>
      </c>
      <c r="AQ6">
        <f>IF(G6="X",AP6+1,0)</f>
        <v/>
      </c>
      <c r="AR6">
        <f>IF(H6="X",AQ6+1,0)</f>
        <v/>
      </c>
      <c r="AS6">
        <f>IF(I6="X",AR6+1,0)</f>
        <v/>
      </c>
      <c r="AT6">
        <f>IF(J6="X",AS6+1,0)</f>
        <v/>
      </c>
      <c r="AU6">
        <f>IF(K6="X",AT6+1,0)</f>
        <v/>
      </c>
      <c r="AV6">
        <f>IF(L6="X",AU6+1,0)</f>
        <v/>
      </c>
      <c r="AW6">
        <f>IF(M6="X",AV6+1,0)</f>
        <v/>
      </c>
      <c r="AX6">
        <f>IF(N6="X",AW6+1,0)</f>
        <v/>
      </c>
      <c r="AY6">
        <f>IF(O6="X",AX6+1,0)</f>
        <v/>
      </c>
      <c r="AZ6">
        <f>IF(P6="X",AY6+1,0)</f>
        <v/>
      </c>
      <c r="BA6">
        <f>IF(Q6="X",AZ6+1,0)</f>
        <v/>
      </c>
      <c r="BB6">
        <f>IF(R6="X",BA6+1,0)</f>
        <v/>
      </c>
      <c r="BC6">
        <f>IF(S6="X",BB6+1,0)</f>
        <v/>
      </c>
      <c r="BD6">
        <f>IF(T6="X",BC6+1,0)</f>
        <v/>
      </c>
      <c r="BE6">
        <f>IF(U6="X",BD6+1,0)</f>
        <v/>
      </c>
      <c r="BF6">
        <f>IF(V6="X",BE6+1,0)</f>
        <v/>
      </c>
      <c r="BG6">
        <f>IF(W6="X",BF6+1,0)</f>
        <v/>
      </c>
      <c r="BH6">
        <f>IF(X6="X",BG6+1,0)</f>
        <v/>
      </c>
      <c r="BI6">
        <f>IF(Y6="X",BH6+1,0)</f>
        <v/>
      </c>
      <c r="BJ6">
        <f>IF(Z6="X",BI6+1,0)</f>
        <v/>
      </c>
      <c r="BK6">
        <f>IF(AA6="X",BJ6+1,0)</f>
        <v/>
      </c>
      <c r="BL6">
        <f>IF(AB6="X",BK6+1,0)</f>
        <v/>
      </c>
      <c r="BM6">
        <f>IF(AC6="X",BL6+1,0)</f>
        <v/>
      </c>
      <c r="BN6">
        <f>IF(AD6="X",BM6+1,0)</f>
        <v/>
      </c>
      <c r="BO6">
        <f>IF(AE6="X",BN6+1,0)</f>
        <v/>
      </c>
      <c r="BP6">
        <f>IF(AF6="X",BO6+1,0)</f>
        <v/>
      </c>
    </row>
    <row r="7">
      <c r="A7" s="8" t="inlineStr">
        <is>
          <t>Walk 30 minutes</t>
        </is>
      </c>
      <c r="B7" s="8" t="inlineStr">
        <is>
          <t>X</t>
        </is>
      </c>
      <c r="C7" s="8" t="inlineStr">
        <is>
          <t>X</t>
        </is>
      </c>
      <c r="D7" s="8" t="inlineStr">
        <is>
          <t>X</t>
        </is>
      </c>
      <c r="E7" s="8" t="n"/>
      <c r="F7" s="8" t="inlineStr">
        <is>
          <t>X</t>
        </is>
      </c>
      <c r="G7" s="8" t="inlineStr">
        <is>
          <t>X</t>
        </is>
      </c>
      <c r="H7" s="8" t="inlineStr">
        <is>
          <t>X</t>
        </is>
      </c>
      <c r="I7" s="8" t="inlineStr">
        <is>
          <t>X</t>
        </is>
      </c>
      <c r="J7" s="8" t="n"/>
      <c r="K7" s="8" t="inlineStr">
        <is>
          <t>X</t>
        </is>
      </c>
      <c r="L7" s="8" t="inlineStr">
        <is>
          <t>X</t>
        </is>
      </c>
      <c r="M7" s="8" t="inlineStr">
        <is>
          <t>X</t>
        </is>
      </c>
      <c r="N7" s="8" t="inlineStr">
        <is>
          <t>X</t>
        </is>
      </c>
      <c r="O7" s="8" t="inlineStr">
        <is>
          <t>X</t>
        </is>
      </c>
      <c r="P7" s="8" t="n"/>
      <c r="Q7" s="8" t="inlineStr">
        <is>
          <t>X</t>
        </is>
      </c>
      <c r="R7" s="8" t="inlineStr">
        <is>
          <t>X</t>
        </is>
      </c>
      <c r="S7" s="8" t="inlineStr">
        <is>
          <t>X</t>
        </is>
      </c>
      <c r="T7" s="8" t="inlineStr">
        <is>
          <t>X</t>
        </is>
      </c>
      <c r="U7" s="8" t="inlineStr">
        <is>
          <t>X</t>
        </is>
      </c>
      <c r="V7" s="8" t="inlineStr">
        <is>
          <t>X</t>
        </is>
      </c>
      <c r="W7" s="8" t="n"/>
      <c r="X7" s="8" t="inlineStr">
        <is>
          <t>X</t>
        </is>
      </c>
      <c r="Y7" s="8" t="inlineStr">
        <is>
          <t>X</t>
        </is>
      </c>
      <c r="Z7" s="8" t="inlineStr">
        <is>
          <t>X</t>
        </is>
      </c>
      <c r="AA7" s="8" t="n"/>
      <c r="AB7" s="8" t="n"/>
      <c r="AC7" s="8" t="inlineStr">
        <is>
          <t>X</t>
        </is>
      </c>
      <c r="AD7" s="8" t="inlineStr">
        <is>
          <t>X</t>
        </is>
      </c>
      <c r="AE7" s="8" t="inlineStr">
        <is>
          <t>X</t>
        </is>
      </c>
      <c r="AF7" s="8" t="inlineStr">
        <is>
          <t>X</t>
        </is>
      </c>
      <c r="AG7" s="9">
        <f>IF(A7="","",COUNTIF(B7:AF7,"X"))</f>
        <v/>
      </c>
      <c r="AH7" s="10">
        <f>IF(A7="","",MAX(0,MIN(TODAY()-$B$3+1,DAY(EOMONTH($B$3,0)))))</f>
        <v/>
      </c>
      <c r="AI7" s="11">
        <f>IF(A7="","",IF(AH7=0,"",AG7/AH7))</f>
        <v/>
      </c>
      <c r="AJ7" s="9">
        <f>IF(A7="","",MAX(AL7:BP7))</f>
        <v/>
      </c>
      <c r="AL7">
        <f>IF(B7="X",1,0)</f>
        <v/>
      </c>
      <c r="AM7">
        <f>IF(C7="X",AL7+1,0)</f>
        <v/>
      </c>
      <c r="AN7">
        <f>IF(D7="X",AM7+1,0)</f>
        <v/>
      </c>
      <c r="AO7">
        <f>IF(E7="X",AN7+1,0)</f>
        <v/>
      </c>
      <c r="AP7">
        <f>IF(F7="X",AO7+1,0)</f>
        <v/>
      </c>
      <c r="AQ7">
        <f>IF(G7="X",AP7+1,0)</f>
        <v/>
      </c>
      <c r="AR7">
        <f>IF(H7="X",AQ7+1,0)</f>
        <v/>
      </c>
      <c r="AS7">
        <f>IF(I7="X",AR7+1,0)</f>
        <v/>
      </c>
      <c r="AT7">
        <f>IF(J7="X",AS7+1,0)</f>
        <v/>
      </c>
      <c r="AU7">
        <f>IF(K7="X",AT7+1,0)</f>
        <v/>
      </c>
      <c r="AV7">
        <f>IF(L7="X",AU7+1,0)</f>
        <v/>
      </c>
      <c r="AW7">
        <f>IF(M7="X",AV7+1,0)</f>
        <v/>
      </c>
      <c r="AX7">
        <f>IF(N7="X",AW7+1,0)</f>
        <v/>
      </c>
      <c r="AY7">
        <f>IF(O7="X",AX7+1,0)</f>
        <v/>
      </c>
      <c r="AZ7">
        <f>IF(P7="X",AY7+1,0)</f>
        <v/>
      </c>
      <c r="BA7">
        <f>IF(Q7="X",AZ7+1,0)</f>
        <v/>
      </c>
      <c r="BB7">
        <f>IF(R7="X",BA7+1,0)</f>
        <v/>
      </c>
      <c r="BC7">
        <f>IF(S7="X",BB7+1,0)</f>
        <v/>
      </c>
      <c r="BD7">
        <f>IF(T7="X",BC7+1,0)</f>
        <v/>
      </c>
      <c r="BE7">
        <f>IF(U7="X",BD7+1,0)</f>
        <v/>
      </c>
      <c r="BF7">
        <f>IF(V7="X",BE7+1,0)</f>
        <v/>
      </c>
      <c r="BG7">
        <f>IF(W7="X",BF7+1,0)</f>
        <v/>
      </c>
      <c r="BH7">
        <f>IF(X7="X",BG7+1,0)</f>
        <v/>
      </c>
      <c r="BI7">
        <f>IF(Y7="X",BH7+1,0)</f>
        <v/>
      </c>
      <c r="BJ7">
        <f>IF(Z7="X",BI7+1,0)</f>
        <v/>
      </c>
      <c r="BK7">
        <f>IF(AA7="X",BJ7+1,0)</f>
        <v/>
      </c>
      <c r="BL7">
        <f>IF(AB7="X",BK7+1,0)</f>
        <v/>
      </c>
      <c r="BM7">
        <f>IF(AC7="X",BL7+1,0)</f>
        <v/>
      </c>
      <c r="BN7">
        <f>IF(AD7="X",BM7+1,0)</f>
        <v/>
      </c>
      <c r="BO7">
        <f>IF(AE7="X",BN7+1,0)</f>
        <v/>
      </c>
      <c r="BP7">
        <f>IF(AF7="X",BO7+1,0)</f>
        <v/>
      </c>
    </row>
    <row r="8">
      <c r="A8" s="8" t="inlineStr">
        <is>
          <t>Read 20 pages</t>
        </is>
      </c>
      <c r="B8" s="8" t="inlineStr">
        <is>
          <t>X</t>
        </is>
      </c>
      <c r="C8" s="8" t="n"/>
      <c r="D8" s="8" t="inlineStr">
        <is>
          <t>X</t>
        </is>
      </c>
      <c r="E8" s="8" t="inlineStr">
        <is>
          <t>X</t>
        </is>
      </c>
      <c r="F8" s="8" t="inlineStr">
        <is>
          <t>X</t>
        </is>
      </c>
      <c r="G8" s="8" t="inlineStr">
        <is>
          <t>X</t>
        </is>
      </c>
      <c r="H8" s="8" t="inlineStr">
        <is>
          <t>X</t>
        </is>
      </c>
      <c r="I8" s="8" t="inlineStr">
        <is>
          <t>X</t>
        </is>
      </c>
      <c r="J8" s="8" t="inlineStr">
        <is>
          <t>X</t>
        </is>
      </c>
      <c r="K8" s="8" t="inlineStr">
        <is>
          <t>X</t>
        </is>
      </c>
      <c r="L8" s="8" t="inlineStr">
        <is>
          <t>X</t>
        </is>
      </c>
      <c r="M8" s="8" t="inlineStr">
        <is>
          <t>X</t>
        </is>
      </c>
      <c r="N8" s="8" t="inlineStr">
        <is>
          <t>X</t>
        </is>
      </c>
      <c r="O8" s="8" t="n"/>
      <c r="P8" s="8" t="n"/>
      <c r="Q8" s="8" t="inlineStr">
        <is>
          <t>X</t>
        </is>
      </c>
      <c r="R8" s="8" t="inlineStr">
        <is>
          <t>X</t>
        </is>
      </c>
      <c r="S8" s="8" t="inlineStr">
        <is>
          <t>X</t>
        </is>
      </c>
      <c r="T8" s="8" t="inlineStr">
        <is>
          <t>X</t>
        </is>
      </c>
      <c r="U8" s="8" t="inlineStr">
        <is>
          <t>X</t>
        </is>
      </c>
      <c r="V8" s="8" t="inlineStr">
        <is>
          <t>X</t>
        </is>
      </c>
      <c r="W8" s="8" t="inlineStr">
        <is>
          <t>X</t>
        </is>
      </c>
      <c r="X8" s="8" t="inlineStr">
        <is>
          <t>X</t>
        </is>
      </c>
      <c r="Y8" s="8" t="inlineStr">
        <is>
          <t>X</t>
        </is>
      </c>
      <c r="Z8" s="8" t="inlineStr">
        <is>
          <t>X</t>
        </is>
      </c>
      <c r="AA8" s="8" t="inlineStr">
        <is>
          <t>X</t>
        </is>
      </c>
      <c r="AB8" s="8" t="inlineStr">
        <is>
          <t>X</t>
        </is>
      </c>
      <c r="AC8" s="8" t="n"/>
      <c r="AD8" s="8" t="inlineStr">
        <is>
          <t>X</t>
        </is>
      </c>
      <c r="AE8" s="8" t="inlineStr">
        <is>
          <t>X</t>
        </is>
      </c>
      <c r="AF8" s="8" t="inlineStr">
        <is>
          <t>X</t>
        </is>
      </c>
      <c r="AG8" s="9">
        <f>IF(A8="","",COUNTIF(B8:AF8,"X"))</f>
        <v/>
      </c>
      <c r="AH8" s="10">
        <f>IF(A8="","",MAX(0,MIN(TODAY()-$B$3+1,DAY(EOMONTH($B$3,0)))))</f>
        <v/>
      </c>
      <c r="AI8" s="11">
        <f>IF(A8="","",IF(AH8=0,"",AG8/AH8))</f>
        <v/>
      </c>
      <c r="AJ8" s="9">
        <f>IF(A8="","",MAX(AL8:BP8))</f>
        <v/>
      </c>
      <c r="AL8">
        <f>IF(B8="X",1,0)</f>
        <v/>
      </c>
      <c r="AM8">
        <f>IF(C8="X",AL8+1,0)</f>
        <v/>
      </c>
      <c r="AN8">
        <f>IF(D8="X",AM8+1,0)</f>
        <v/>
      </c>
      <c r="AO8">
        <f>IF(E8="X",AN8+1,0)</f>
        <v/>
      </c>
      <c r="AP8">
        <f>IF(F8="X",AO8+1,0)</f>
        <v/>
      </c>
      <c r="AQ8">
        <f>IF(G8="X",AP8+1,0)</f>
        <v/>
      </c>
      <c r="AR8">
        <f>IF(H8="X",AQ8+1,0)</f>
        <v/>
      </c>
      <c r="AS8">
        <f>IF(I8="X",AR8+1,0)</f>
        <v/>
      </c>
      <c r="AT8">
        <f>IF(J8="X",AS8+1,0)</f>
        <v/>
      </c>
      <c r="AU8">
        <f>IF(K8="X",AT8+1,0)</f>
        <v/>
      </c>
      <c r="AV8">
        <f>IF(L8="X",AU8+1,0)</f>
        <v/>
      </c>
      <c r="AW8">
        <f>IF(M8="X",AV8+1,0)</f>
        <v/>
      </c>
      <c r="AX8">
        <f>IF(N8="X",AW8+1,0)</f>
        <v/>
      </c>
      <c r="AY8">
        <f>IF(O8="X",AX8+1,0)</f>
        <v/>
      </c>
      <c r="AZ8">
        <f>IF(P8="X",AY8+1,0)</f>
        <v/>
      </c>
      <c r="BA8">
        <f>IF(Q8="X",AZ8+1,0)</f>
        <v/>
      </c>
      <c r="BB8">
        <f>IF(R8="X",BA8+1,0)</f>
        <v/>
      </c>
      <c r="BC8">
        <f>IF(S8="X",BB8+1,0)</f>
        <v/>
      </c>
      <c r="BD8">
        <f>IF(T8="X",BC8+1,0)</f>
        <v/>
      </c>
      <c r="BE8">
        <f>IF(U8="X",BD8+1,0)</f>
        <v/>
      </c>
      <c r="BF8">
        <f>IF(V8="X",BE8+1,0)</f>
        <v/>
      </c>
      <c r="BG8">
        <f>IF(W8="X",BF8+1,0)</f>
        <v/>
      </c>
      <c r="BH8">
        <f>IF(X8="X",BG8+1,0)</f>
        <v/>
      </c>
      <c r="BI8">
        <f>IF(Y8="X",BH8+1,0)</f>
        <v/>
      </c>
      <c r="BJ8">
        <f>IF(Z8="X",BI8+1,0)</f>
        <v/>
      </c>
      <c r="BK8">
        <f>IF(AA8="X",BJ8+1,0)</f>
        <v/>
      </c>
      <c r="BL8">
        <f>IF(AB8="X",BK8+1,0)</f>
        <v/>
      </c>
      <c r="BM8">
        <f>IF(AC8="X",BL8+1,0)</f>
        <v/>
      </c>
      <c r="BN8">
        <f>IF(AD8="X",BM8+1,0)</f>
        <v/>
      </c>
      <c r="BO8">
        <f>IF(AE8="X",BN8+1,0)</f>
        <v/>
      </c>
      <c r="BP8">
        <f>IF(AF8="X",BO8+1,0)</f>
        <v/>
      </c>
    </row>
    <row r="9">
      <c r="A9" s="8" t="inlineStr">
        <is>
          <t>No sugar</t>
        </is>
      </c>
      <c r="B9" s="8" t="inlineStr">
        <is>
          <t>X</t>
        </is>
      </c>
      <c r="C9" s="8" t="inlineStr">
        <is>
          <t>X</t>
        </is>
      </c>
      <c r="D9" s="8" t="inlineStr">
        <is>
          <t>X</t>
        </is>
      </c>
      <c r="E9" s="8" t="inlineStr">
        <is>
          <t>X</t>
        </is>
      </c>
      <c r="F9" s="8" t="inlineStr">
        <is>
          <t>X</t>
        </is>
      </c>
      <c r="G9" s="8" t="n"/>
      <c r="H9" s="8" t="n"/>
      <c r="I9" s="8" t="inlineStr">
        <is>
          <t>X</t>
        </is>
      </c>
      <c r="J9" s="8" t="inlineStr">
        <is>
          <t>X</t>
        </is>
      </c>
      <c r="K9" s="8" t="inlineStr">
        <is>
          <t>X</t>
        </is>
      </c>
      <c r="L9" s="8" t="inlineStr">
        <is>
          <t>X</t>
        </is>
      </c>
      <c r="M9" s="8" t="inlineStr">
        <is>
          <t>X</t>
        </is>
      </c>
      <c r="N9" s="8" t="inlineStr">
        <is>
          <t>X</t>
        </is>
      </c>
      <c r="O9" s="8" t="n"/>
      <c r="P9" s="8" t="n"/>
      <c r="Q9" s="8" t="n"/>
      <c r="R9" s="8" t="inlineStr">
        <is>
          <t>X</t>
        </is>
      </c>
      <c r="S9" s="8" t="inlineStr">
        <is>
          <t>X</t>
        </is>
      </c>
      <c r="T9" s="8" t="inlineStr">
        <is>
          <t>X</t>
        </is>
      </c>
      <c r="U9" s="8" t="inlineStr">
        <is>
          <t>X</t>
        </is>
      </c>
      <c r="V9" s="8" t="inlineStr">
        <is>
          <t>X</t>
        </is>
      </c>
      <c r="W9" s="8" t="inlineStr">
        <is>
          <t>X</t>
        </is>
      </c>
      <c r="X9" s="8" t="inlineStr">
        <is>
          <t>X</t>
        </is>
      </c>
      <c r="Y9" s="8" t="n"/>
      <c r="Z9" s="8" t="inlineStr">
        <is>
          <t>X</t>
        </is>
      </c>
      <c r="AA9" s="8" t="inlineStr">
        <is>
          <t>X</t>
        </is>
      </c>
      <c r="AB9" s="8" t="inlineStr">
        <is>
          <t>X</t>
        </is>
      </c>
      <c r="AC9" s="8" t="inlineStr">
        <is>
          <t>X</t>
        </is>
      </c>
      <c r="AD9" s="8" t="inlineStr">
        <is>
          <t>X</t>
        </is>
      </c>
      <c r="AE9" s="8" t="inlineStr">
        <is>
          <t>X</t>
        </is>
      </c>
      <c r="AF9" s="8" t="inlineStr">
        <is>
          <t>X</t>
        </is>
      </c>
      <c r="AG9" s="9">
        <f>IF(A9="","",COUNTIF(B9:AF9,"X"))</f>
        <v/>
      </c>
      <c r="AH9" s="10">
        <f>IF(A9="","",MAX(0,MIN(TODAY()-$B$3+1,DAY(EOMONTH($B$3,0)))))</f>
        <v/>
      </c>
      <c r="AI9" s="11">
        <f>IF(A9="","",IF(AH9=0,"",AG9/AH9))</f>
        <v/>
      </c>
      <c r="AJ9" s="9">
        <f>IF(A9="","",MAX(AL9:BP9))</f>
        <v/>
      </c>
      <c r="AL9">
        <f>IF(B9="X",1,0)</f>
        <v/>
      </c>
      <c r="AM9">
        <f>IF(C9="X",AL9+1,0)</f>
        <v/>
      </c>
      <c r="AN9">
        <f>IF(D9="X",AM9+1,0)</f>
        <v/>
      </c>
      <c r="AO9">
        <f>IF(E9="X",AN9+1,0)</f>
        <v/>
      </c>
      <c r="AP9">
        <f>IF(F9="X",AO9+1,0)</f>
        <v/>
      </c>
      <c r="AQ9">
        <f>IF(G9="X",AP9+1,0)</f>
        <v/>
      </c>
      <c r="AR9">
        <f>IF(H9="X",AQ9+1,0)</f>
        <v/>
      </c>
      <c r="AS9">
        <f>IF(I9="X",AR9+1,0)</f>
        <v/>
      </c>
      <c r="AT9">
        <f>IF(J9="X",AS9+1,0)</f>
        <v/>
      </c>
      <c r="AU9">
        <f>IF(K9="X",AT9+1,0)</f>
        <v/>
      </c>
      <c r="AV9">
        <f>IF(L9="X",AU9+1,0)</f>
        <v/>
      </c>
      <c r="AW9">
        <f>IF(M9="X",AV9+1,0)</f>
        <v/>
      </c>
      <c r="AX9">
        <f>IF(N9="X",AW9+1,0)</f>
        <v/>
      </c>
      <c r="AY9">
        <f>IF(O9="X",AX9+1,0)</f>
        <v/>
      </c>
      <c r="AZ9">
        <f>IF(P9="X",AY9+1,0)</f>
        <v/>
      </c>
      <c r="BA9">
        <f>IF(Q9="X",AZ9+1,0)</f>
        <v/>
      </c>
      <c r="BB9">
        <f>IF(R9="X",BA9+1,0)</f>
        <v/>
      </c>
      <c r="BC9">
        <f>IF(S9="X",BB9+1,0)</f>
        <v/>
      </c>
      <c r="BD9">
        <f>IF(T9="X",BC9+1,0)</f>
        <v/>
      </c>
      <c r="BE9">
        <f>IF(U9="X",BD9+1,0)</f>
        <v/>
      </c>
      <c r="BF9">
        <f>IF(V9="X",BE9+1,0)</f>
        <v/>
      </c>
      <c r="BG9">
        <f>IF(W9="X",BF9+1,0)</f>
        <v/>
      </c>
      <c r="BH9">
        <f>IF(X9="X",BG9+1,0)</f>
        <v/>
      </c>
      <c r="BI9">
        <f>IF(Y9="X",BH9+1,0)</f>
        <v/>
      </c>
      <c r="BJ9">
        <f>IF(Z9="X",BI9+1,0)</f>
        <v/>
      </c>
      <c r="BK9">
        <f>IF(AA9="X",BJ9+1,0)</f>
        <v/>
      </c>
      <c r="BL9">
        <f>IF(AB9="X",BK9+1,0)</f>
        <v/>
      </c>
      <c r="BM9">
        <f>IF(AC9="X",BL9+1,0)</f>
        <v/>
      </c>
      <c r="BN9">
        <f>IF(AD9="X",BM9+1,0)</f>
        <v/>
      </c>
      <c r="BO9">
        <f>IF(AE9="X",BN9+1,0)</f>
        <v/>
      </c>
      <c r="BP9">
        <f>IF(AF9="X",BO9+1,0)</f>
        <v/>
      </c>
    </row>
    <row r="10">
      <c r="A10" s="8" t="inlineStr">
        <is>
          <t>Sleep before 11pm</t>
        </is>
      </c>
      <c r="B10" s="8" t="inlineStr">
        <is>
          <t>X</t>
        </is>
      </c>
      <c r="C10" s="8" t="inlineStr">
        <is>
          <t>X</t>
        </is>
      </c>
      <c r="D10" s="8" t="inlineStr">
        <is>
          <t>X</t>
        </is>
      </c>
      <c r="E10" s="8" t="n"/>
      <c r="F10" s="8" t="n"/>
      <c r="G10" s="8" t="inlineStr">
        <is>
          <t>X</t>
        </is>
      </c>
      <c r="H10" s="8" t="inlineStr">
        <is>
          <t>X</t>
        </is>
      </c>
      <c r="I10" s="8" t="inlineStr">
        <is>
          <t>X</t>
        </is>
      </c>
      <c r="J10" s="8" t="n"/>
      <c r="K10" s="8" t="inlineStr">
        <is>
          <t>X</t>
        </is>
      </c>
      <c r="L10" s="8" t="inlineStr">
        <is>
          <t>X</t>
        </is>
      </c>
      <c r="M10" s="8" t="n"/>
      <c r="N10" s="8" t="inlineStr">
        <is>
          <t>X</t>
        </is>
      </c>
      <c r="O10" s="8" t="inlineStr">
        <is>
          <t>X</t>
        </is>
      </c>
      <c r="P10" s="8" t="inlineStr">
        <is>
          <t>X</t>
        </is>
      </c>
      <c r="Q10" s="8" t="inlineStr">
        <is>
          <t>X</t>
        </is>
      </c>
      <c r="R10" s="8" t="n"/>
      <c r="S10" s="8" t="inlineStr">
        <is>
          <t>X</t>
        </is>
      </c>
      <c r="T10" s="8" t="inlineStr">
        <is>
          <t>X</t>
        </is>
      </c>
      <c r="U10" s="8" t="inlineStr">
        <is>
          <t>X</t>
        </is>
      </c>
      <c r="V10" s="8" t="inlineStr">
        <is>
          <t>X</t>
        </is>
      </c>
      <c r="W10" s="8" t="inlineStr">
        <is>
          <t>X</t>
        </is>
      </c>
      <c r="X10" s="8" t="n"/>
      <c r="Y10" s="8" t="n"/>
      <c r="Z10" s="8" t="inlineStr">
        <is>
          <t>X</t>
        </is>
      </c>
      <c r="AA10" s="8" t="inlineStr">
        <is>
          <t>X</t>
        </is>
      </c>
      <c r="AB10" s="8" t="inlineStr">
        <is>
          <t>X</t>
        </is>
      </c>
      <c r="AC10" s="8" t="inlineStr">
        <is>
          <t>X</t>
        </is>
      </c>
      <c r="AD10" s="8" t="inlineStr">
        <is>
          <t>X</t>
        </is>
      </c>
      <c r="AE10" s="8" t="inlineStr">
        <is>
          <t>X</t>
        </is>
      </c>
      <c r="AF10" s="8" t="n"/>
      <c r="AG10" s="9">
        <f>IF(A10="","",COUNTIF(B10:AF10,"X"))</f>
        <v/>
      </c>
      <c r="AH10" s="10">
        <f>IF(A10="","",MAX(0,MIN(TODAY()-$B$3+1,DAY(EOMONTH($B$3,0)))))</f>
        <v/>
      </c>
      <c r="AI10" s="11">
        <f>IF(A10="","",IF(AH10=0,"",AG10/AH10))</f>
        <v/>
      </c>
      <c r="AJ10" s="9">
        <f>IF(A10="","",MAX(AL10:BP10))</f>
        <v/>
      </c>
      <c r="AL10">
        <f>IF(B10="X",1,0)</f>
        <v/>
      </c>
      <c r="AM10">
        <f>IF(C10="X",AL10+1,0)</f>
        <v/>
      </c>
      <c r="AN10">
        <f>IF(D10="X",AM10+1,0)</f>
        <v/>
      </c>
      <c r="AO10">
        <f>IF(E10="X",AN10+1,0)</f>
        <v/>
      </c>
      <c r="AP10">
        <f>IF(F10="X",AO10+1,0)</f>
        <v/>
      </c>
      <c r="AQ10">
        <f>IF(G10="X",AP10+1,0)</f>
        <v/>
      </c>
      <c r="AR10">
        <f>IF(H10="X",AQ10+1,0)</f>
        <v/>
      </c>
      <c r="AS10">
        <f>IF(I10="X",AR10+1,0)</f>
        <v/>
      </c>
      <c r="AT10">
        <f>IF(J10="X",AS10+1,0)</f>
        <v/>
      </c>
      <c r="AU10">
        <f>IF(K10="X",AT10+1,0)</f>
        <v/>
      </c>
      <c r="AV10">
        <f>IF(L10="X",AU10+1,0)</f>
        <v/>
      </c>
      <c r="AW10">
        <f>IF(M10="X",AV10+1,0)</f>
        <v/>
      </c>
      <c r="AX10">
        <f>IF(N10="X",AW10+1,0)</f>
        <v/>
      </c>
      <c r="AY10">
        <f>IF(O10="X",AX10+1,0)</f>
        <v/>
      </c>
      <c r="AZ10">
        <f>IF(P10="X",AY10+1,0)</f>
        <v/>
      </c>
      <c r="BA10">
        <f>IF(Q10="X",AZ10+1,0)</f>
        <v/>
      </c>
      <c r="BB10">
        <f>IF(R10="X",BA10+1,0)</f>
        <v/>
      </c>
      <c r="BC10">
        <f>IF(S10="X",BB10+1,0)</f>
        <v/>
      </c>
      <c r="BD10">
        <f>IF(T10="X",BC10+1,0)</f>
        <v/>
      </c>
      <c r="BE10">
        <f>IF(U10="X",BD10+1,0)</f>
        <v/>
      </c>
      <c r="BF10">
        <f>IF(V10="X",BE10+1,0)</f>
        <v/>
      </c>
      <c r="BG10">
        <f>IF(W10="X",BF10+1,0)</f>
        <v/>
      </c>
      <c r="BH10">
        <f>IF(X10="X",BG10+1,0)</f>
        <v/>
      </c>
      <c r="BI10">
        <f>IF(Y10="X",BH10+1,0)</f>
        <v/>
      </c>
      <c r="BJ10">
        <f>IF(Z10="X",BI10+1,0)</f>
        <v/>
      </c>
      <c r="BK10">
        <f>IF(AA10="X",BJ10+1,0)</f>
        <v/>
      </c>
      <c r="BL10">
        <f>IF(AB10="X",BK10+1,0)</f>
        <v/>
      </c>
      <c r="BM10">
        <f>IF(AC10="X",BL10+1,0)</f>
        <v/>
      </c>
      <c r="BN10">
        <f>IF(AD10="X",BM10+1,0)</f>
        <v/>
      </c>
      <c r="BO10">
        <f>IF(AE10="X",BN10+1,0)</f>
        <v/>
      </c>
      <c r="BP10">
        <f>IF(AF10="X",BO10+1,0)</f>
        <v/>
      </c>
    </row>
    <row r="11">
      <c r="A11" s="8" t="inlineStr">
        <is>
          <t>Meditate</t>
        </is>
      </c>
      <c r="B11" s="8" t="n"/>
      <c r="C11" s="8" t="n"/>
      <c r="D11" s="8" t="inlineStr">
        <is>
          <t>X</t>
        </is>
      </c>
      <c r="E11" s="8" t="inlineStr">
        <is>
          <t>X</t>
        </is>
      </c>
      <c r="F11" s="8" t="n"/>
      <c r="G11" s="8" t="inlineStr">
        <is>
          <t>X</t>
        </is>
      </c>
      <c r="H11" s="8" t="n"/>
      <c r="I11" s="8" t="inlineStr">
        <is>
          <t>X</t>
        </is>
      </c>
      <c r="J11" s="8" t="inlineStr">
        <is>
          <t>X</t>
        </is>
      </c>
      <c r="K11" s="8" t="inlineStr">
        <is>
          <t>X</t>
        </is>
      </c>
      <c r="L11" s="8" t="n"/>
      <c r="M11" s="8" t="inlineStr">
        <is>
          <t>X</t>
        </is>
      </c>
      <c r="N11" s="8" t="inlineStr">
        <is>
          <t>X</t>
        </is>
      </c>
      <c r="O11" s="8" t="inlineStr">
        <is>
          <t>X</t>
        </is>
      </c>
      <c r="P11" s="8" t="n"/>
      <c r="Q11" s="8" t="inlineStr">
        <is>
          <t>X</t>
        </is>
      </c>
      <c r="R11" s="8" t="n"/>
      <c r="S11" s="8" t="inlineStr">
        <is>
          <t>X</t>
        </is>
      </c>
      <c r="T11" s="8" t="n"/>
      <c r="U11" s="8" t="inlineStr">
        <is>
          <t>X</t>
        </is>
      </c>
      <c r="V11" s="8" t="inlineStr">
        <is>
          <t>X</t>
        </is>
      </c>
      <c r="W11" s="8" t="inlineStr">
        <is>
          <t>X</t>
        </is>
      </c>
      <c r="X11" s="8" t="inlineStr">
        <is>
          <t>X</t>
        </is>
      </c>
      <c r="Y11" s="8" t="n"/>
      <c r="Z11" s="8" t="inlineStr">
        <is>
          <t>X</t>
        </is>
      </c>
      <c r="AA11" s="8" t="n"/>
      <c r="AB11" s="8" t="inlineStr">
        <is>
          <t>X</t>
        </is>
      </c>
      <c r="AC11" s="8" t="inlineStr">
        <is>
          <t>X</t>
        </is>
      </c>
      <c r="AD11" s="8" t="inlineStr">
        <is>
          <t>X</t>
        </is>
      </c>
      <c r="AE11" s="8" t="inlineStr">
        <is>
          <t>X</t>
        </is>
      </c>
      <c r="AF11" s="8" t="inlineStr">
        <is>
          <t>X</t>
        </is>
      </c>
      <c r="AG11" s="9">
        <f>IF(A11="","",COUNTIF(B11:AF11,"X"))</f>
        <v/>
      </c>
      <c r="AH11" s="10">
        <f>IF(A11="","",MAX(0,MIN(TODAY()-$B$3+1,DAY(EOMONTH($B$3,0)))))</f>
        <v/>
      </c>
      <c r="AI11" s="11">
        <f>IF(A11="","",IF(AH11=0,"",AG11/AH11))</f>
        <v/>
      </c>
      <c r="AJ11" s="9">
        <f>IF(A11="","",MAX(AL11:BP11))</f>
        <v/>
      </c>
      <c r="AL11">
        <f>IF(B11="X",1,0)</f>
        <v/>
      </c>
      <c r="AM11">
        <f>IF(C11="X",AL11+1,0)</f>
        <v/>
      </c>
      <c r="AN11">
        <f>IF(D11="X",AM11+1,0)</f>
        <v/>
      </c>
      <c r="AO11">
        <f>IF(E11="X",AN11+1,0)</f>
        <v/>
      </c>
      <c r="AP11">
        <f>IF(F11="X",AO11+1,0)</f>
        <v/>
      </c>
      <c r="AQ11">
        <f>IF(G11="X",AP11+1,0)</f>
        <v/>
      </c>
      <c r="AR11">
        <f>IF(H11="X",AQ11+1,0)</f>
        <v/>
      </c>
      <c r="AS11">
        <f>IF(I11="X",AR11+1,0)</f>
        <v/>
      </c>
      <c r="AT11">
        <f>IF(J11="X",AS11+1,0)</f>
        <v/>
      </c>
      <c r="AU11">
        <f>IF(K11="X",AT11+1,0)</f>
        <v/>
      </c>
      <c r="AV11">
        <f>IF(L11="X",AU11+1,0)</f>
        <v/>
      </c>
      <c r="AW11">
        <f>IF(M11="X",AV11+1,0)</f>
        <v/>
      </c>
      <c r="AX11">
        <f>IF(N11="X",AW11+1,0)</f>
        <v/>
      </c>
      <c r="AY11">
        <f>IF(O11="X",AX11+1,0)</f>
        <v/>
      </c>
      <c r="AZ11">
        <f>IF(P11="X",AY11+1,0)</f>
        <v/>
      </c>
      <c r="BA11">
        <f>IF(Q11="X",AZ11+1,0)</f>
        <v/>
      </c>
      <c r="BB11">
        <f>IF(R11="X",BA11+1,0)</f>
        <v/>
      </c>
      <c r="BC11">
        <f>IF(S11="X",BB11+1,0)</f>
        <v/>
      </c>
      <c r="BD11">
        <f>IF(T11="X",BC11+1,0)</f>
        <v/>
      </c>
      <c r="BE11">
        <f>IF(U11="X",BD11+1,0)</f>
        <v/>
      </c>
      <c r="BF11">
        <f>IF(V11="X",BE11+1,0)</f>
        <v/>
      </c>
      <c r="BG11">
        <f>IF(W11="X",BF11+1,0)</f>
        <v/>
      </c>
      <c r="BH11">
        <f>IF(X11="X",BG11+1,0)</f>
        <v/>
      </c>
      <c r="BI11">
        <f>IF(Y11="X",BH11+1,0)</f>
        <v/>
      </c>
      <c r="BJ11">
        <f>IF(Z11="X",BI11+1,0)</f>
        <v/>
      </c>
      <c r="BK11">
        <f>IF(AA11="X",BJ11+1,0)</f>
        <v/>
      </c>
      <c r="BL11">
        <f>IF(AB11="X",BK11+1,0)</f>
        <v/>
      </c>
      <c r="BM11">
        <f>IF(AC11="X",BL11+1,0)</f>
        <v/>
      </c>
      <c r="BN11">
        <f>IF(AD11="X",BM11+1,0)</f>
        <v/>
      </c>
      <c r="BO11">
        <f>IF(AE11="X",BN11+1,0)</f>
        <v/>
      </c>
      <c r="BP11">
        <f>IF(AF11="X",BO11+1,0)</f>
        <v/>
      </c>
    </row>
    <row r="12">
      <c r="A12" s="8" t="inlineStr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9">
        <f>IF(A12="","",COUNTIF(B12:AF12,"X"))</f>
        <v/>
      </c>
      <c r="AH12" s="10">
        <f>IF(A12="","",MAX(0,MIN(TODAY()-$B$3+1,DAY(EOMONTH($B$3,0)))))</f>
        <v/>
      </c>
      <c r="AI12" s="11">
        <f>IF(A12="","",IF(AH12=0,"",AG12/AH12))</f>
        <v/>
      </c>
      <c r="AJ12" s="9">
        <f>IF(A12="","",MAX(AL12:BP12))</f>
        <v/>
      </c>
      <c r="AL12">
        <f>IF(B12="X",1,0)</f>
        <v/>
      </c>
      <c r="AM12">
        <f>IF(C12="X",AL12+1,0)</f>
        <v/>
      </c>
      <c r="AN12">
        <f>IF(D12="X",AM12+1,0)</f>
        <v/>
      </c>
      <c r="AO12">
        <f>IF(E12="X",AN12+1,0)</f>
        <v/>
      </c>
      <c r="AP12">
        <f>IF(F12="X",AO12+1,0)</f>
        <v/>
      </c>
      <c r="AQ12">
        <f>IF(G12="X",AP12+1,0)</f>
        <v/>
      </c>
      <c r="AR12">
        <f>IF(H12="X",AQ12+1,0)</f>
        <v/>
      </c>
      <c r="AS12">
        <f>IF(I12="X",AR12+1,0)</f>
        <v/>
      </c>
      <c r="AT12">
        <f>IF(J12="X",AS12+1,0)</f>
        <v/>
      </c>
      <c r="AU12">
        <f>IF(K12="X",AT12+1,0)</f>
        <v/>
      </c>
      <c r="AV12">
        <f>IF(L12="X",AU12+1,0)</f>
        <v/>
      </c>
      <c r="AW12">
        <f>IF(M12="X",AV12+1,0)</f>
        <v/>
      </c>
      <c r="AX12">
        <f>IF(N12="X",AW12+1,0)</f>
        <v/>
      </c>
      <c r="AY12">
        <f>IF(O12="X",AX12+1,0)</f>
        <v/>
      </c>
      <c r="AZ12">
        <f>IF(P12="X",AY12+1,0)</f>
        <v/>
      </c>
      <c r="BA12">
        <f>IF(Q12="X",AZ12+1,0)</f>
        <v/>
      </c>
      <c r="BB12">
        <f>IF(R12="X",BA12+1,0)</f>
        <v/>
      </c>
      <c r="BC12">
        <f>IF(S12="X",BB12+1,0)</f>
        <v/>
      </c>
      <c r="BD12">
        <f>IF(T12="X",BC12+1,0)</f>
        <v/>
      </c>
      <c r="BE12">
        <f>IF(U12="X",BD12+1,0)</f>
        <v/>
      </c>
      <c r="BF12">
        <f>IF(V12="X",BE12+1,0)</f>
        <v/>
      </c>
      <c r="BG12">
        <f>IF(W12="X",BF12+1,0)</f>
        <v/>
      </c>
      <c r="BH12">
        <f>IF(X12="X",BG12+1,0)</f>
        <v/>
      </c>
      <c r="BI12">
        <f>IF(Y12="X",BH12+1,0)</f>
        <v/>
      </c>
      <c r="BJ12">
        <f>IF(Z12="X",BI12+1,0)</f>
        <v/>
      </c>
      <c r="BK12">
        <f>IF(AA12="X",BJ12+1,0)</f>
        <v/>
      </c>
      <c r="BL12">
        <f>IF(AB12="X",BK12+1,0)</f>
        <v/>
      </c>
      <c r="BM12">
        <f>IF(AC12="X",BL12+1,0)</f>
        <v/>
      </c>
      <c r="BN12">
        <f>IF(AD12="X",BM12+1,0)</f>
        <v/>
      </c>
      <c r="BO12">
        <f>IF(AE12="X",BN12+1,0)</f>
        <v/>
      </c>
      <c r="BP12">
        <f>IF(AF12="X",BO12+1,0)</f>
        <v/>
      </c>
    </row>
    <row r="13">
      <c r="A13" s="8" t="inlineStr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9">
        <f>IF(A13="","",COUNTIF(B13:AF13,"X"))</f>
        <v/>
      </c>
      <c r="AH13" s="10">
        <f>IF(A13="","",MAX(0,MIN(TODAY()-$B$3+1,DAY(EOMONTH($B$3,0)))))</f>
        <v/>
      </c>
      <c r="AI13" s="11">
        <f>IF(A13="","",IF(AH13=0,"",AG13/AH13))</f>
        <v/>
      </c>
      <c r="AJ13" s="9">
        <f>IF(A13="","",MAX(AL13:BP13))</f>
        <v/>
      </c>
      <c r="AL13">
        <f>IF(B13="X",1,0)</f>
        <v/>
      </c>
      <c r="AM13">
        <f>IF(C13="X",AL13+1,0)</f>
        <v/>
      </c>
      <c r="AN13">
        <f>IF(D13="X",AM13+1,0)</f>
        <v/>
      </c>
      <c r="AO13">
        <f>IF(E13="X",AN13+1,0)</f>
        <v/>
      </c>
      <c r="AP13">
        <f>IF(F13="X",AO13+1,0)</f>
        <v/>
      </c>
      <c r="AQ13">
        <f>IF(G13="X",AP13+1,0)</f>
        <v/>
      </c>
      <c r="AR13">
        <f>IF(H13="X",AQ13+1,0)</f>
        <v/>
      </c>
      <c r="AS13">
        <f>IF(I13="X",AR13+1,0)</f>
        <v/>
      </c>
      <c r="AT13">
        <f>IF(J13="X",AS13+1,0)</f>
        <v/>
      </c>
      <c r="AU13">
        <f>IF(K13="X",AT13+1,0)</f>
        <v/>
      </c>
      <c r="AV13">
        <f>IF(L13="X",AU13+1,0)</f>
        <v/>
      </c>
      <c r="AW13">
        <f>IF(M13="X",AV13+1,0)</f>
        <v/>
      </c>
      <c r="AX13">
        <f>IF(N13="X",AW13+1,0)</f>
        <v/>
      </c>
      <c r="AY13">
        <f>IF(O13="X",AX13+1,0)</f>
        <v/>
      </c>
      <c r="AZ13">
        <f>IF(P13="X",AY13+1,0)</f>
        <v/>
      </c>
      <c r="BA13">
        <f>IF(Q13="X",AZ13+1,0)</f>
        <v/>
      </c>
      <c r="BB13">
        <f>IF(R13="X",BA13+1,0)</f>
        <v/>
      </c>
      <c r="BC13">
        <f>IF(S13="X",BB13+1,0)</f>
        <v/>
      </c>
      <c r="BD13">
        <f>IF(T13="X",BC13+1,0)</f>
        <v/>
      </c>
      <c r="BE13">
        <f>IF(U13="X",BD13+1,0)</f>
        <v/>
      </c>
      <c r="BF13">
        <f>IF(V13="X",BE13+1,0)</f>
        <v/>
      </c>
      <c r="BG13">
        <f>IF(W13="X",BF13+1,0)</f>
        <v/>
      </c>
      <c r="BH13">
        <f>IF(X13="X",BG13+1,0)</f>
        <v/>
      </c>
      <c r="BI13">
        <f>IF(Y13="X",BH13+1,0)</f>
        <v/>
      </c>
      <c r="BJ13">
        <f>IF(Z13="X",BI13+1,0)</f>
        <v/>
      </c>
      <c r="BK13">
        <f>IF(AA13="X",BJ13+1,0)</f>
        <v/>
      </c>
      <c r="BL13">
        <f>IF(AB13="X",BK13+1,0)</f>
        <v/>
      </c>
      <c r="BM13">
        <f>IF(AC13="X",BL13+1,0)</f>
        <v/>
      </c>
      <c r="BN13">
        <f>IF(AD13="X",BM13+1,0)</f>
        <v/>
      </c>
      <c r="BO13">
        <f>IF(AE13="X",BN13+1,0)</f>
        <v/>
      </c>
      <c r="BP13">
        <f>IF(AF13="X",BO13+1,0)</f>
        <v/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9">
        <f>IF(A14="","",COUNTIF(B14:AF14,"X"))</f>
        <v/>
      </c>
      <c r="AH14" s="10">
        <f>IF(A14="","",MAX(0,MIN(TODAY()-$B$3+1,DAY(EOMONTH($B$3,0)))))</f>
        <v/>
      </c>
      <c r="AI14" s="11">
        <f>IF(A14="","",IF(AH14=0,"",AG14/AH14))</f>
        <v/>
      </c>
      <c r="AJ14" s="9">
        <f>IF(A14="","",MAX(AL14:BP14))</f>
        <v/>
      </c>
      <c r="AL14">
        <f>IF(B14="X",1,0)</f>
        <v/>
      </c>
      <c r="AM14">
        <f>IF(C14="X",AL14+1,0)</f>
        <v/>
      </c>
      <c r="AN14">
        <f>IF(D14="X",AM14+1,0)</f>
        <v/>
      </c>
      <c r="AO14">
        <f>IF(E14="X",AN14+1,0)</f>
        <v/>
      </c>
      <c r="AP14">
        <f>IF(F14="X",AO14+1,0)</f>
        <v/>
      </c>
      <c r="AQ14">
        <f>IF(G14="X",AP14+1,0)</f>
        <v/>
      </c>
      <c r="AR14">
        <f>IF(H14="X",AQ14+1,0)</f>
        <v/>
      </c>
      <c r="AS14">
        <f>IF(I14="X",AR14+1,0)</f>
        <v/>
      </c>
      <c r="AT14">
        <f>IF(J14="X",AS14+1,0)</f>
        <v/>
      </c>
      <c r="AU14">
        <f>IF(K14="X",AT14+1,0)</f>
        <v/>
      </c>
      <c r="AV14">
        <f>IF(L14="X",AU14+1,0)</f>
        <v/>
      </c>
      <c r="AW14">
        <f>IF(M14="X",AV14+1,0)</f>
        <v/>
      </c>
      <c r="AX14">
        <f>IF(N14="X",AW14+1,0)</f>
        <v/>
      </c>
      <c r="AY14">
        <f>IF(O14="X",AX14+1,0)</f>
        <v/>
      </c>
      <c r="AZ14">
        <f>IF(P14="X",AY14+1,0)</f>
        <v/>
      </c>
      <c r="BA14">
        <f>IF(Q14="X",AZ14+1,0)</f>
        <v/>
      </c>
      <c r="BB14">
        <f>IF(R14="X",BA14+1,0)</f>
        <v/>
      </c>
      <c r="BC14">
        <f>IF(S14="X",BB14+1,0)</f>
        <v/>
      </c>
      <c r="BD14">
        <f>IF(T14="X",BC14+1,0)</f>
        <v/>
      </c>
      <c r="BE14">
        <f>IF(U14="X",BD14+1,0)</f>
        <v/>
      </c>
      <c r="BF14">
        <f>IF(V14="X",BE14+1,0)</f>
        <v/>
      </c>
      <c r="BG14">
        <f>IF(W14="X",BF14+1,0)</f>
        <v/>
      </c>
      <c r="BH14">
        <f>IF(X14="X",BG14+1,0)</f>
        <v/>
      </c>
      <c r="BI14">
        <f>IF(Y14="X",BH14+1,0)</f>
        <v/>
      </c>
      <c r="BJ14">
        <f>IF(Z14="X",BI14+1,0)</f>
        <v/>
      </c>
      <c r="BK14">
        <f>IF(AA14="X",BJ14+1,0)</f>
        <v/>
      </c>
      <c r="BL14">
        <f>IF(AB14="X",BK14+1,0)</f>
        <v/>
      </c>
      <c r="BM14">
        <f>IF(AC14="X",BL14+1,0)</f>
        <v/>
      </c>
      <c r="BN14">
        <f>IF(AD14="X",BM14+1,0)</f>
        <v/>
      </c>
      <c r="BO14">
        <f>IF(AE14="X",BN14+1,0)</f>
        <v/>
      </c>
      <c r="BP14">
        <f>IF(AF14="X",BO14+1,0)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9">
        <f>IF(A15="","",COUNTIF(B15:AF15,"X"))</f>
        <v/>
      </c>
      <c r="AH15" s="10">
        <f>IF(A15="","",MAX(0,MIN(TODAY()-$B$3+1,DAY(EOMONTH($B$3,0)))))</f>
        <v/>
      </c>
      <c r="AI15" s="11">
        <f>IF(A15="","",IF(AH15=0,"",AG15/AH15))</f>
        <v/>
      </c>
      <c r="AJ15" s="9">
        <f>IF(A15="","",MAX(AL15:BP15))</f>
        <v/>
      </c>
      <c r="AL15">
        <f>IF(B15="X",1,0)</f>
        <v/>
      </c>
      <c r="AM15">
        <f>IF(C15="X",AL15+1,0)</f>
        <v/>
      </c>
      <c r="AN15">
        <f>IF(D15="X",AM15+1,0)</f>
        <v/>
      </c>
      <c r="AO15">
        <f>IF(E15="X",AN15+1,0)</f>
        <v/>
      </c>
      <c r="AP15">
        <f>IF(F15="X",AO15+1,0)</f>
        <v/>
      </c>
      <c r="AQ15">
        <f>IF(G15="X",AP15+1,0)</f>
        <v/>
      </c>
      <c r="AR15">
        <f>IF(H15="X",AQ15+1,0)</f>
        <v/>
      </c>
      <c r="AS15">
        <f>IF(I15="X",AR15+1,0)</f>
        <v/>
      </c>
      <c r="AT15">
        <f>IF(J15="X",AS15+1,0)</f>
        <v/>
      </c>
      <c r="AU15">
        <f>IF(K15="X",AT15+1,0)</f>
        <v/>
      </c>
      <c r="AV15">
        <f>IF(L15="X",AU15+1,0)</f>
        <v/>
      </c>
      <c r="AW15">
        <f>IF(M15="X",AV15+1,0)</f>
        <v/>
      </c>
      <c r="AX15">
        <f>IF(N15="X",AW15+1,0)</f>
        <v/>
      </c>
      <c r="AY15">
        <f>IF(O15="X",AX15+1,0)</f>
        <v/>
      </c>
      <c r="AZ15">
        <f>IF(P15="X",AY15+1,0)</f>
        <v/>
      </c>
      <c r="BA15">
        <f>IF(Q15="X",AZ15+1,0)</f>
        <v/>
      </c>
      <c r="BB15">
        <f>IF(R15="X",BA15+1,0)</f>
        <v/>
      </c>
      <c r="BC15">
        <f>IF(S15="X",BB15+1,0)</f>
        <v/>
      </c>
      <c r="BD15">
        <f>IF(T15="X",BC15+1,0)</f>
        <v/>
      </c>
      <c r="BE15">
        <f>IF(U15="X",BD15+1,0)</f>
        <v/>
      </c>
      <c r="BF15">
        <f>IF(V15="X",BE15+1,0)</f>
        <v/>
      </c>
      <c r="BG15">
        <f>IF(W15="X",BF15+1,0)</f>
        <v/>
      </c>
      <c r="BH15">
        <f>IF(X15="X",BG15+1,0)</f>
        <v/>
      </c>
      <c r="BI15">
        <f>IF(Y15="X",BH15+1,0)</f>
        <v/>
      </c>
      <c r="BJ15">
        <f>IF(Z15="X",BI15+1,0)</f>
        <v/>
      </c>
      <c r="BK15">
        <f>IF(AA15="X",BJ15+1,0)</f>
        <v/>
      </c>
      <c r="BL15">
        <f>IF(AB15="X",BK15+1,0)</f>
        <v/>
      </c>
      <c r="BM15">
        <f>IF(AC15="X",BL15+1,0)</f>
        <v/>
      </c>
      <c r="BN15">
        <f>IF(AD15="X",BM15+1,0)</f>
        <v/>
      </c>
      <c r="BO15">
        <f>IF(AE15="X",BN15+1,0)</f>
        <v/>
      </c>
      <c r="BP15">
        <f>IF(AF15="X",BO15+1,0)</f>
        <v/>
      </c>
    </row>
    <row r="18">
      <c r="A18" s="12" t="inlineStr">
        <is>
          <t>Free template by Softotech Solutions (softotech.net). For educational and general use only, not financial or legal advice.</t>
        </is>
      </c>
    </row>
  </sheetData>
  <mergeCells count="3">
    <mergeCell ref="A1:AL1"/>
    <mergeCell ref="A18:L18"/>
    <mergeCell ref="A2:AL2"/>
  </mergeCells>
  <conditionalFormatting sqref="B6:AF15">
    <cfRule type="expression" priority="1" dxfId="0">
      <formula>B6="X"</formula>
    </cfRule>
  </conditionalFormatting>
  <dataValidations count="1">
    <dataValidation sqref="B6:AF15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Habit Tracker Template</t>
        </is>
      </c>
    </row>
    <row r="3">
      <c r="A3" s="14" t="inlineStr">
        <is>
          <t>1. Enter the first day of the month in B3 and list your habits in column A.</t>
        </is>
      </c>
    </row>
    <row r="4">
      <c r="A4" s="14" t="inlineStr">
        <is>
          <t>2. Pick X from the drop-down on each day you complete a habit.</t>
        </is>
      </c>
    </row>
    <row r="5">
      <c r="A5" s="14" t="inlineStr">
        <is>
          <t>3. Days done, completion % (based on days so far this month) and best streak calculate automatically.</t>
        </is>
      </c>
    </row>
    <row r="6">
      <c r="A6" s="14" t="inlineStr">
        <is>
          <t>4. Sample data for March 2026 is included. Overwrite it.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